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PNNA-50\Downloads\Estados Financieros 3er Trimestre\"/>
    </mc:Choice>
  </mc:AlternateContent>
  <xr:revisionPtr revIDLastSave="0" documentId="8_{B21D4AC6-53E0-4571-9F7B-6098906F1E1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5" i="2" l="1"/>
  <c r="C54" i="2"/>
  <c r="C49" i="2"/>
  <c r="C48" i="2" s="1"/>
  <c r="C59" i="2" s="1"/>
  <c r="C41" i="2"/>
  <c r="C36" i="2"/>
  <c r="C45" i="2" s="1"/>
  <c r="C16" i="2"/>
  <c r="C4" i="2"/>
  <c r="C33" i="2" s="1"/>
  <c r="B55" i="2"/>
  <c r="B54" i="2"/>
  <c r="B49" i="2"/>
  <c r="B48" i="2" s="1"/>
  <c r="B59" i="2" s="1"/>
  <c r="B41" i="2"/>
  <c r="B36" i="2"/>
  <c r="B45" i="2" s="1"/>
  <c r="B16" i="2"/>
  <c r="B4" i="2"/>
  <c r="B33" i="2" s="1"/>
  <c r="C2" i="2"/>
</calcChain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<sst xmlns="http://schemas.openxmlformats.org/spreadsheetml/2006/main" count="58" uniqueCount="50">
  <si>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</si>
  <si>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</si>
  <si>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</si>
  <si>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</si>
  <si>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</si>
  <si>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</si>
  <si>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</si>
  <si>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</si>
  <si>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</si>
  <si>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</si>
  <si>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</si>
  <si>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</si>
  <si>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</si>
  <si>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</si>
  <si>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</si>
  <si>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</si>
  <si>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</si>
  <si>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</si>
  <si>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</si>
  <si>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</si>
  <si>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</si>
  <si>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</si>
  <si>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</si>
  <si>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</si>
  <si>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</si>
  <si>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</si>
  <si>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</si>
  <si>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</si>
  <si>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</si>
  <si>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</si>
  <si>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</si>
  <si>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</si>
  <si>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</si>
  <si>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</si>
  <si>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</si>
  <si>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</si>
  <si>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</si>
  <si>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</si>
  <si>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</si>
  <si>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</si>
  <si>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</si>
  <si>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</si>
  <si>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</si>
  <si>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</si>
  <si>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</si>
  <si>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</si>
  <si>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</si>
  <si>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</si>
  <si>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</si>
  <si>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PROCURADURIA AUXILIAR DE PROTECCION DE NIÑAS, NIÑOS Y ADOLESCENTES DEL MUNICIPIO DE LEON, GUANAJUATO
Estado de Flujos de Efectivo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</si>
</sst>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5">
    <xf numFmtId="0" fontId="0" fillId="0" borderId="0" xfId="0"/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>
      <alignment horizontal="left" vertical="center" wrapText="1" indent="1"/>
    </xf>
    <xf numFmtId="0" fontId="3" fillId="0" borderId="4" xfId="8" applyFont="1" applyBorder="1" applyAlignment="1" applyProtection="1">
      <alignment horizontal="center" vertical="center" wrapText="1"/>
      <protection locked="0"/>
    </xf>
    <xf numFmtId="0" fontId="2" fillId="0" borderId="4" xfId="8" applyFont="1" applyBorder="1" applyAlignment="1">
      <alignment horizontal="left" vertical="center" wrapText="1" indent="2"/>
    </xf>
    <xf numFmtId="0" fontId="3" fillId="0" borderId="4" xfId="8" applyFont="1" applyBorder="1" applyAlignment="1">
      <alignment horizontal="left" vertical="center" wrapText="1" indent="3"/>
    </xf>
    <xf numFmtId="0" fontId="3" fillId="0" borderId="4" xfId="8" applyFont="1" applyBorder="1" applyAlignment="1">
      <alignment horizontal="left" vertical="center" wrapText="1"/>
    </xf>
    <xf numFmtId="0" fontId="2" fillId="0" borderId="4" xfId="8" applyFont="1" applyBorder="1" applyAlignment="1">
      <alignment vertical="center" wrapText="1"/>
    </xf>
    <xf numFmtId="0" fontId="3" fillId="0" borderId="4" xfId="8" applyFont="1" applyBorder="1" applyAlignment="1">
      <alignment vertical="center" wrapText="1"/>
    </xf>
    <xf numFmtId="0" fontId="3" fillId="0" borderId="4" xfId="8" applyFont="1" applyBorder="1" applyAlignment="1">
      <alignment horizontal="center" vertical="center" wrapText="1"/>
    </xf>
    <xf numFmtId="0" fontId="3" fillId="0" borderId="4" xfId="8" applyFont="1" applyBorder="1" applyAlignment="1">
      <alignment horizontal="center" vertical="center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4" fontId="2" fillId="0" borderId="4" xfId="0" applyNumberFormat="1" applyFont="1" applyBorder="1" applyAlignment="1">
      <alignment horizontal="right" vertical="top"/>
    </xf>
    <xf numFmtId="4" fontId="3" fillId="0" borderId="4" xfId="0" applyNumberFormat="1" applyFont="1" applyBorder="1" applyAlignment="1" applyProtection="1">
      <alignment horizontal="right" vertical="top"/>
      <protection locked="0"/>
    </xf>
    <xf numFmtId="4" fontId="3" fillId="0" borderId="4" xfId="0" applyNumberFormat="1" applyFont="1" applyBorder="1" applyAlignment="1">
      <alignment vertical="top"/>
    </xf>
    <xf numFmtId="4" fontId="2" fillId="0" borderId="4" xfId="0" applyNumberFormat="1" applyFont="1" applyBorder="1" applyAlignment="1">
      <alignment horizontal="right" vertical="top" wrapText="1"/>
    </xf>
    <xf numFmtId="4" fontId="2" fillId="0" borderId="4" xfId="0" applyNumberFormat="1" applyFont="1" applyBorder="1" applyAlignment="1">
      <alignment vertical="top"/>
    </xf>
    <xf numFmtId="4" fontId="6" fillId="0" borderId="4" xfId="0" applyNumberFormat="1" applyFont="1" applyBorder="1" applyAlignment="1">
      <alignment horizontal="right"/>
    </xf>
    <xf numFmtId="4" fontId="2" fillId="0" borderId="4" xfId="0" applyNumberFormat="1" applyFont="1" applyBorder="1" applyAlignment="1">
      <alignment horizontal="left" vertical="top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1720850</xdr:colOff>
      <xdr:row>72</xdr:row>
      <xdr:rowOff>6350</xdr:rowOff>
    </xdr:from>
    <xdr:to>
      <xdr:col>2</xdr:col>
      <xdr:colOff>1025525</xdr:colOff>
      <xdr:row>76</xdr:row>
      <xdr:rowOff>66675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3A66301-D332-7ACA-01D4-A787D17C9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850" y="10998200"/>
          <a:ext cx="5972175" cy="555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A1:C68"/>
  <sheetViews>
    <sheetView tabSelected="1" zoomScaleNormal="100" workbookViewId="0">
      <selection activeCell="A37" sqref="A37"/>
    </sheetView>
  </sheetViews>
  <sheetFormatPr baseColWidth="10" defaultColWidth="12" defaultRowHeight="10" x14ac:dyDescent="0.2"/>
  <cols>
    <col min="1" max="1" width="90.77734375" style="3" customWidth="1"/>
    <col min="2" max="3" width="25.77734375" style="3" customWidth="1"/>
    <col min="4" max="16384" width="12" style="3"/>
  </cols>
  <sheetData>
    <row r="1" spans="1:3" ht="45" customHeight="1" x14ac:dyDescent="0.2">
      <c r="A1" s="13" t="s">
        <v>49</v>
      </c>
      <c r="B1" s="14"/>
      <c r="C1" s="15"/>
    </row>
    <row r="2" spans="1:3" ht="15" customHeight="1" x14ac:dyDescent="0.2">
      <c r="A2" s="2" t="s">
        <v>0</v>
      </c>
      <c r="B2" s="1">
        <v>2026</v>
      </c>
      <c r="C2" s="1">
        <f>B2-1</f>
        <v>2025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18">
        <f>SUM(B5:B14)</f>
        <v>13067751</v>
      </c>
      <c r="C4" s="18">
        <f>SUM(C5:C14)</f>
        <v>35782705.130000003</v>
      </c>
    </row>
    <row r="5" spans="1:3" ht="11.25" customHeight="1" x14ac:dyDescent="0.2">
      <c r="A5" s="7" t="s">
        <v>3</v>
      </c>
      <c r="B5" s="19">
        <v>0</v>
      </c>
      <c r="C5" s="19">
        <v>0</v>
      </c>
    </row>
    <row r="6" spans="1:3" ht="11.25" customHeight="1" x14ac:dyDescent="0.2">
      <c r="A6" s="7" t="s">
        <v>4</v>
      </c>
      <c r="B6" s="19">
        <v>0</v>
      </c>
      <c r="C6" s="19">
        <v>0</v>
      </c>
    </row>
    <row r="7" spans="1:3" ht="11.25" customHeight="1" x14ac:dyDescent="0.2">
      <c r="A7" s="7" t="s">
        <v>5</v>
      </c>
      <c r="B7" s="19">
        <v>0</v>
      </c>
      <c r="C7" s="19">
        <v>0</v>
      </c>
    </row>
    <row r="8" spans="1:3" ht="11.25" customHeight="1" x14ac:dyDescent="0.2">
      <c r="A8" s="7" t="s">
        <v>6</v>
      </c>
      <c r="B8" s="19">
        <v>0</v>
      </c>
      <c r="C8" s="19">
        <v>0</v>
      </c>
    </row>
    <row r="9" spans="1:3" ht="11.25" customHeight="1" x14ac:dyDescent="0.2">
      <c r="A9" s="7" t="s">
        <v>7</v>
      </c>
      <c r="B9" s="19">
        <v>0</v>
      </c>
      <c r="C9" s="19">
        <v>0</v>
      </c>
    </row>
    <row r="10" spans="1:3" ht="11.25" customHeight="1" x14ac:dyDescent="0.2">
      <c r="A10" s="7" t="s">
        <v>8</v>
      </c>
      <c r="B10" s="19">
        <v>0</v>
      </c>
      <c r="C10" s="19">
        <v>0</v>
      </c>
    </row>
    <row r="11" spans="1:3" ht="11.25" customHeight="1" x14ac:dyDescent="0.2">
      <c r="A11" s="7" t="s">
        <v>9</v>
      </c>
      <c r="B11" s="19">
        <v>0</v>
      </c>
      <c r="C11" s="19">
        <v>0</v>
      </c>
    </row>
    <row r="12" spans="1:3" ht="20" x14ac:dyDescent="0.2">
      <c r="A12" s="7" t="s">
        <v>10</v>
      </c>
      <c r="B12" s="19">
        <v>0</v>
      </c>
      <c r="C12" s="19">
        <v>0</v>
      </c>
    </row>
    <row r="13" spans="1:3" ht="11.25" customHeight="1" x14ac:dyDescent="0.2">
      <c r="A13" s="7" t="s">
        <v>11</v>
      </c>
      <c r="B13" s="19">
        <v>13067751</v>
      </c>
      <c r="C13" s="19">
        <v>35782705.130000003</v>
      </c>
    </row>
    <row r="14" spans="1:3" ht="11.25" customHeight="1" x14ac:dyDescent="0.2">
      <c r="A14" s="7" t="s">
        <v>12</v>
      </c>
      <c r="B14" s="19">
        <v>0</v>
      </c>
      <c r="C14" s="19">
        <v>0</v>
      </c>
    </row>
    <row r="15" spans="1:3" ht="11.25" customHeight="1" x14ac:dyDescent="0.2">
      <c r="A15" s="8"/>
      <c r="B15" s="20"/>
      <c r="C15" s="20"/>
    </row>
    <row r="16" spans="1:3" ht="11.25" customHeight="1" x14ac:dyDescent="0.2">
      <c r="A16" s="6" t="s">
        <v>13</v>
      </c>
      <c r="B16" s="18">
        <f>SUM(B17:B32)</f>
        <v>11169820.17</v>
      </c>
      <c r="C16" s="18">
        <f>SUM(C17:C32)</f>
        <v>28861836.810000002</v>
      </c>
    </row>
    <row r="17" spans="1:3" ht="11.25" customHeight="1" x14ac:dyDescent="0.2">
      <c r="A17" s="7" t="s">
        <v>14</v>
      </c>
      <c r="B17" s="19">
        <v>0</v>
      </c>
      <c r="C17" s="19">
        <v>15052229.98</v>
      </c>
    </row>
    <row r="18" spans="1:3" ht="11.25" customHeight="1" x14ac:dyDescent="0.2">
      <c r="A18" s="7" t="s">
        <v>15</v>
      </c>
      <c r="B18" s="19">
        <v>791172.93</v>
      </c>
      <c r="C18" s="19">
        <v>1094943.1000000001</v>
      </c>
    </row>
    <row r="19" spans="1:3" ht="11.25" customHeight="1" x14ac:dyDescent="0.2">
      <c r="A19" s="7" t="s">
        <v>16</v>
      </c>
      <c r="B19" s="19">
        <v>2841591.57</v>
      </c>
      <c r="C19" s="19">
        <v>3493516.51</v>
      </c>
    </row>
    <row r="20" spans="1:3" ht="11.25" customHeight="1" x14ac:dyDescent="0.2">
      <c r="A20" s="7" t="s">
        <v>17</v>
      </c>
      <c r="B20" s="19">
        <v>0</v>
      </c>
      <c r="C20" s="19">
        <v>0</v>
      </c>
    </row>
    <row r="21" spans="1:3" ht="11.25" customHeight="1" x14ac:dyDescent="0.2">
      <c r="A21" s="7" t="s">
        <v>18</v>
      </c>
      <c r="B21" s="19">
        <v>0</v>
      </c>
      <c r="C21" s="19">
        <v>0</v>
      </c>
    </row>
    <row r="22" spans="1:3" ht="11.25" customHeight="1" x14ac:dyDescent="0.2">
      <c r="A22" s="7" t="s">
        <v>19</v>
      </c>
      <c r="B22" s="19">
        <v>0</v>
      </c>
      <c r="C22" s="19">
        <v>0</v>
      </c>
    </row>
    <row r="23" spans="1:3" ht="11.25" customHeight="1" x14ac:dyDescent="0.2">
      <c r="A23" s="7" t="s">
        <v>20</v>
      </c>
      <c r="B23" s="19">
        <v>7537055.6699999999</v>
      </c>
      <c r="C23" s="19">
        <v>9221147.2200000007</v>
      </c>
    </row>
    <row r="24" spans="1:3" ht="11.25" customHeight="1" x14ac:dyDescent="0.2">
      <c r="A24" s="7" t="s">
        <v>21</v>
      </c>
      <c r="B24" s="19">
        <v>0</v>
      </c>
      <c r="C24" s="19">
        <v>0</v>
      </c>
    </row>
    <row r="25" spans="1:3" ht="11.25" customHeight="1" x14ac:dyDescent="0.2">
      <c r="A25" s="7" t="s">
        <v>22</v>
      </c>
      <c r="B25" s="19">
        <v>0</v>
      </c>
      <c r="C25" s="19">
        <v>0</v>
      </c>
    </row>
    <row r="26" spans="1:3" ht="11.25" customHeight="1" x14ac:dyDescent="0.2">
      <c r="A26" s="7" t="s">
        <v>23</v>
      </c>
      <c r="B26" s="19">
        <v>0</v>
      </c>
      <c r="C26" s="19">
        <v>0</v>
      </c>
    </row>
    <row r="27" spans="1:3" ht="11.25" customHeight="1" x14ac:dyDescent="0.2">
      <c r="A27" s="7" t="s">
        <v>24</v>
      </c>
      <c r="B27" s="19">
        <v>0</v>
      </c>
      <c r="C27" s="19">
        <v>0</v>
      </c>
    </row>
    <row r="28" spans="1:3" ht="11.25" customHeight="1" x14ac:dyDescent="0.2">
      <c r="A28" s="7" t="s">
        <v>25</v>
      </c>
      <c r="B28" s="19">
        <v>0</v>
      </c>
      <c r="C28" s="19">
        <v>0</v>
      </c>
    </row>
    <row r="29" spans="1:3" ht="11.25" customHeight="1" x14ac:dyDescent="0.2">
      <c r="A29" s="7" t="s">
        <v>26</v>
      </c>
      <c r="B29" s="19">
        <v>0</v>
      </c>
      <c r="C29" s="19">
        <v>0</v>
      </c>
    </row>
    <row r="30" spans="1:3" ht="11.25" customHeight="1" x14ac:dyDescent="0.2">
      <c r="A30" s="7" t="s">
        <v>27</v>
      </c>
      <c r="B30" s="19">
        <v>0</v>
      </c>
      <c r="C30" s="19">
        <v>0</v>
      </c>
    </row>
    <row r="31" spans="1:3" ht="11.25" customHeight="1" x14ac:dyDescent="0.2">
      <c r="A31" s="7" t="s">
        <v>28</v>
      </c>
      <c r="B31" s="19">
        <v>0</v>
      </c>
      <c r="C31" s="19">
        <v>0</v>
      </c>
    </row>
    <row r="32" spans="1:3" ht="11.25" customHeight="1" x14ac:dyDescent="0.2">
      <c r="A32" s="7" t="s">
        <v>29</v>
      </c>
      <c r="B32" s="19">
        <v>0</v>
      </c>
      <c r="C32" s="19">
        <v>0</v>
      </c>
    </row>
    <row r="33" spans="1:3" ht="11.25" customHeight="1" x14ac:dyDescent="0.2">
      <c r="A33" s="4" t="s">
        <v>30</v>
      </c>
      <c r="B33" s="18">
        <f>B4-B16</f>
        <v>1897930.83</v>
      </c>
      <c r="C33" s="18">
        <f>C4-C16</f>
        <v>6920868.3200000003</v>
      </c>
    </row>
    <row r="34" spans="1:3" ht="11.25" customHeight="1" x14ac:dyDescent="0.2">
      <c r="A34" s="9"/>
      <c r="B34" s="21"/>
      <c r="C34" s="21"/>
    </row>
    <row r="35" spans="1:3" ht="11.25" customHeight="1" x14ac:dyDescent="0.2">
      <c r="A35" s="4" t="s">
        <v>31</v>
      </c>
      <c r="B35" s="21"/>
      <c r="C35" s="21"/>
    </row>
    <row r="36" spans="1:3" ht="11.25" customHeight="1" x14ac:dyDescent="0.2">
      <c r="A36" s="6" t="s">
        <v>2</v>
      </c>
      <c r="B36" s="18">
        <f>SUM(B37:B39)</f>
        <v>0</v>
      </c>
      <c r="C36" s="18">
        <f>SUM(C37:C39)</f>
        <v>0</v>
      </c>
    </row>
    <row r="37" spans="1:3" ht="11.25" customHeight="1" x14ac:dyDescent="0.2">
      <c r="A37" s="7" t="s">
        <v>32</v>
      </c>
      <c r="B37" s="19">
        <v>0</v>
      </c>
      <c r="C37" s="19">
        <v>0</v>
      </c>
    </row>
    <row r="38" spans="1:3" ht="11.25" customHeight="1" x14ac:dyDescent="0.2">
      <c r="A38" s="7" t="s">
        <v>33</v>
      </c>
      <c r="B38" s="19">
        <v>0</v>
      </c>
      <c r="C38" s="19">
        <v>0</v>
      </c>
    </row>
    <row r="39" spans="1:3" ht="11.25" customHeight="1" x14ac:dyDescent="0.2">
      <c r="A39" s="7" t="s">
        <v>34</v>
      </c>
      <c r="B39" s="19">
        <v>0</v>
      </c>
      <c r="C39" s="19">
        <v>0</v>
      </c>
    </row>
    <row r="40" spans="1:3" ht="11.25" customHeight="1" x14ac:dyDescent="0.2">
      <c r="A40" s="8"/>
      <c r="B40" s="21"/>
      <c r="C40" s="21"/>
    </row>
    <row r="41" spans="1:3" ht="11.25" customHeight="1" x14ac:dyDescent="0.2">
      <c r="A41" s="6" t="s">
        <v>13</v>
      </c>
      <c r="B41" s="18">
        <f>SUM(B42:B44)</f>
        <v>0</v>
      </c>
      <c r="C41" s="18">
        <f>SUM(C42:C44)</f>
        <v>5062572.93</v>
      </c>
    </row>
    <row r="42" spans="1:3" ht="11.25" customHeight="1" x14ac:dyDescent="0.2">
      <c r="A42" s="7" t="s">
        <v>32</v>
      </c>
      <c r="B42" s="19">
        <v>0</v>
      </c>
      <c r="C42" s="19">
        <v>0</v>
      </c>
    </row>
    <row r="43" spans="1:3" ht="11.25" customHeight="1" x14ac:dyDescent="0.2">
      <c r="A43" s="7" t="s">
        <v>33</v>
      </c>
      <c r="B43" s="19">
        <v>0</v>
      </c>
      <c r="C43" s="19">
        <v>5060538.29</v>
      </c>
    </row>
    <row r="44" spans="1:3" ht="11.25" customHeight="1" x14ac:dyDescent="0.2">
      <c r="A44" s="7" t="s">
        <v>35</v>
      </c>
      <c r="B44" s="19">
        <v>0</v>
      </c>
      <c r="C44" s="19">
        <v>2034.64</v>
      </c>
    </row>
    <row r="45" spans="1:3" ht="11.25" customHeight="1" x14ac:dyDescent="0.2">
      <c r="A45" s="4" t="s">
        <v>36</v>
      </c>
      <c r="B45" s="18">
        <f>B36-B41</f>
        <v>0</v>
      </c>
      <c r="C45" s="18">
        <f>C36-C41</f>
        <v>-5062572.93</v>
      </c>
    </row>
    <row r="46" spans="1:3" ht="11.25" customHeight="1" x14ac:dyDescent="0.2">
      <c r="A46" s="9"/>
      <c r="B46" s="21"/>
      <c r="C46" s="21"/>
    </row>
    <row r="47" spans="1:3" ht="11.25" customHeight="1" x14ac:dyDescent="0.2">
      <c r="A47" s="4" t="s">
        <v>37</v>
      </c>
      <c r="B47" s="22"/>
      <c r="C47" s="24"/>
    </row>
    <row r="48" spans="1:3" ht="11.25" customHeight="1" x14ac:dyDescent="0.2">
      <c r="A48" s="6" t="s">
        <v>2</v>
      </c>
      <c r="B48" s="18">
        <f>SUM(B49,B52)</f>
        <v>420581.55</v>
      </c>
      <c r="C48" s="18">
        <f>SUM(C49,C52)</f>
        <v>13813309.49</v>
      </c>
    </row>
    <row r="49" spans="1:3" ht="11.25" customHeight="1" x14ac:dyDescent="0.2">
      <c r="A49" s="7" t="s">
        <v>38</v>
      </c>
      <c r="B49" s="19">
        <f>SUM(B50:B51)</f>
        <v>0</v>
      </c>
      <c r="C49" s="19">
        <f>SUM(C50:C51)</f>
        <v>0</v>
      </c>
    </row>
    <row r="50" spans="1:3" ht="11.25" customHeight="1" x14ac:dyDescent="0.2">
      <c r="A50" s="7" t="s">
        <v>39</v>
      </c>
      <c r="B50" s="19">
        <v>0</v>
      </c>
      <c r="C50" s="19">
        <v>0</v>
      </c>
    </row>
    <row r="51" spans="1:3" ht="11.25" customHeight="1" x14ac:dyDescent="0.2">
      <c r="A51" s="7" t="s">
        <v>40</v>
      </c>
      <c r="B51" s="19">
        <v>0</v>
      </c>
      <c r="C51" s="19">
        <v>0</v>
      </c>
    </row>
    <row r="52" spans="1:3" ht="11.25" customHeight="1" x14ac:dyDescent="0.2">
      <c r="A52" s="7" t="s">
        <v>41</v>
      </c>
      <c r="B52" s="19">
        <v>420581.55</v>
      </c>
      <c r="C52" s="19">
        <v>13813309.49</v>
      </c>
    </row>
    <row r="53" spans="1:3" ht="11.25" customHeight="1" x14ac:dyDescent="0.2">
      <c r="A53" s="8"/>
      <c r="B53" s="23"/>
      <c r="C53" s="23"/>
    </row>
    <row r="54" spans="1:3" ht="11.25" customHeight="1" x14ac:dyDescent="0.2">
      <c r="A54" s="6" t="s">
        <v>13</v>
      </c>
      <c r="B54" s="18">
        <f>SUM(B55,B58)</f>
        <v>2482654.4500000002</v>
      </c>
      <c r="C54" s="18">
        <f>SUM(C55,C58)</f>
        <v>14725705.880000001</v>
      </c>
    </row>
    <row r="55" spans="1:3" ht="11.25" customHeight="1" x14ac:dyDescent="0.2">
      <c r="A55" s="7" t="s">
        <v>42</v>
      </c>
      <c r="B55" s="19">
        <f>SUM(B56:B57)</f>
        <v>0</v>
      </c>
      <c r="C55" s="19">
        <f>SUM(C56:C57)</f>
        <v>0</v>
      </c>
    </row>
    <row r="56" spans="1:3" ht="11.25" customHeight="1" x14ac:dyDescent="0.2">
      <c r="A56" s="7" t="s">
        <v>39</v>
      </c>
      <c r="B56" s="19">
        <v>0</v>
      </c>
      <c r="C56" s="19">
        <v>0</v>
      </c>
    </row>
    <row r="57" spans="1:3" ht="11.25" customHeight="1" x14ac:dyDescent="0.2">
      <c r="A57" s="7" t="s">
        <v>40</v>
      </c>
      <c r="B57" s="19">
        <v>0</v>
      </c>
      <c r="C57" s="19">
        <v>0</v>
      </c>
    </row>
    <row r="58" spans="1:3" ht="11.25" customHeight="1" x14ac:dyDescent="0.2">
      <c r="A58" s="7" t="s">
        <v>43</v>
      </c>
      <c r="B58" s="19">
        <v>2482654.4500000002</v>
      </c>
      <c r="C58" s="19">
        <v>14725705.880000001</v>
      </c>
    </row>
    <row r="59" spans="1:3" ht="11.25" customHeight="1" x14ac:dyDescent="0.2">
      <c r="A59" s="4" t="s">
        <v>44</v>
      </c>
      <c r="B59" s="18">
        <f>B48-B54</f>
        <v>-2062072.9000000001</v>
      </c>
      <c r="C59" s="18">
        <f>C48-C54</f>
        <v>-912396.3900000006</v>
      </c>
    </row>
    <row r="60" spans="1:3" ht="11.25" customHeight="1" x14ac:dyDescent="0.2">
      <c r="A60" s="9"/>
      <c r="B60" s="21"/>
      <c r="C60" s="21"/>
    </row>
    <row r="61" spans="1:3" ht="11.25" customHeight="1" x14ac:dyDescent="0.2">
      <c r="A61" s="4" t="s">
        <v>45</v>
      </c>
      <c r="B61" s="21">
        <v>-164142.07</v>
      </c>
      <c r="C61" s="21">
        <v>945899</v>
      </c>
    </row>
    <row r="62" spans="1:3" ht="11.25" customHeight="1" x14ac:dyDescent="0.2">
      <c r="A62" s="9"/>
      <c r="B62" s="23"/>
      <c r="C62" s="23"/>
    </row>
    <row r="63" spans="1:3" ht="11.25" customHeight="1" x14ac:dyDescent="0.2">
      <c r="A63" s="4" t="s">
        <v>46</v>
      </c>
      <c r="B63" s="21">
        <v>2015891.85</v>
      </c>
      <c r="C63" s="21">
        <v>1069992.8500000001</v>
      </c>
    </row>
    <row r="64" spans="1:3" ht="11.25" customHeight="1" x14ac:dyDescent="0.2">
      <c r="A64" s="9"/>
      <c r="B64" s="21"/>
      <c r="C64" s="21"/>
    </row>
    <row r="65" spans="1:3" ht="11.25" customHeight="1" x14ac:dyDescent="0.2">
      <c r="A65" s="4" t="s">
        <v>47</v>
      </c>
      <c r="B65" s="21">
        <v>1851749.78</v>
      </c>
      <c r="C65" s="21">
        <v>2015891.85</v>
      </c>
    </row>
    <row r="66" spans="1:3" ht="11.25" customHeight="1" x14ac:dyDescent="0.2">
      <c r="A66" s="10"/>
      <c r="B66" s="11"/>
      <c r="C66" s="12"/>
    </row>
    <row r="68" spans="1:3" ht="27.75" customHeight="1" x14ac:dyDescent="0.2">
      <c r="A68" s="16" t="s">
        <v>48</v>
      </c>
      <c r="B68" s="17"/>
      <c r="C68" s="17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7B2521EF-246A-4F3E-BBDA-BF9AEF6B13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ASUS PAPNNA094</cp:lastModifiedBy>
  <cp:revision/>
  <dcterms:created xsi:type="dcterms:W3CDTF">2012-12-11T20:31:36Z</dcterms:created>
  <dcterms:modified xsi:type="dcterms:W3CDTF">2026-10-13T15:41:35Z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